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enBanda-deWitte\Documents\One Hope Malawi\Finances\Budget\"/>
    </mc:Choice>
  </mc:AlternateContent>
  <xr:revisionPtr revIDLastSave="0" documentId="8_{94D17585-AD27-48F4-AFD5-E313CB90AF75}" xr6:coauthVersionLast="47" xr6:coauthVersionMax="47" xr10:uidLastSave="{00000000-0000-0000-0000-000000000000}"/>
  <bookViews>
    <workbookView xWindow="-108" yWindow="-108" windowWidth="23256" windowHeight="12576" xr2:uid="{EEA9FFD2-7591-48F1-947A-2EFD23D79AA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62" i="1"/>
  <c r="C41" i="1"/>
  <c r="C55" i="1"/>
  <c r="C65" i="1" l="1"/>
  <c r="C49" i="1"/>
  <c r="C46" i="1"/>
  <c r="C32" i="1"/>
  <c r="C27" i="1"/>
  <c r="C5" i="1"/>
  <c r="C67" i="1" l="1"/>
  <c r="J20" i="1"/>
  <c r="J15" i="1"/>
  <c r="J11" i="1"/>
  <c r="J6" i="1"/>
  <c r="J67" i="1" l="1"/>
</calcChain>
</file>

<file path=xl/sharedStrings.xml><?xml version="1.0" encoding="utf-8"?>
<sst xmlns="http://schemas.openxmlformats.org/spreadsheetml/2006/main" count="112" uniqueCount="90">
  <si>
    <t>Area</t>
  </si>
  <si>
    <t>Activity/type of cost</t>
  </si>
  <si>
    <t>Budget</t>
  </si>
  <si>
    <t>Extra notes</t>
  </si>
  <si>
    <t>Family budget</t>
  </si>
  <si>
    <t>Per month</t>
  </si>
  <si>
    <t>Sub total</t>
  </si>
  <si>
    <t>General costs</t>
  </si>
  <si>
    <t>Bank account Malawi + The Netherlands</t>
  </si>
  <si>
    <t>Office supplies</t>
  </si>
  <si>
    <t>Office rental</t>
  </si>
  <si>
    <t>Water and electricity office</t>
  </si>
  <si>
    <t>Annual fee NGO Malawi</t>
  </si>
  <si>
    <t>Website + email costs</t>
  </si>
  <si>
    <t>P.O. Box One Hope Malawi</t>
  </si>
  <si>
    <r>
      <t>Community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development structures</t>
    </r>
  </si>
  <si>
    <t>Networking stakeholders</t>
  </si>
  <si>
    <t>Activity monitoring</t>
  </si>
  <si>
    <t>Phone costs</t>
  </si>
  <si>
    <t>Internet costs</t>
  </si>
  <si>
    <t>Monthly subscription used in the office.</t>
  </si>
  <si>
    <t>Staff</t>
  </si>
  <si>
    <t>Project manager/Field worker (1)</t>
  </si>
  <si>
    <t xml:space="preserve">With bachelor of the university. Including salary, insurance, and pension. </t>
  </si>
  <si>
    <t>Pastor (1)</t>
  </si>
  <si>
    <t>Local pastor family who will focus on community evangelism and organization’s spiritual guidance and development</t>
  </si>
  <si>
    <t>Education</t>
  </si>
  <si>
    <t>Health, water and sanitation</t>
  </si>
  <si>
    <t>Agriculture</t>
  </si>
  <si>
    <t>Evangelism</t>
  </si>
  <si>
    <t>Climate change</t>
  </si>
  <si>
    <t>Career guidance</t>
  </si>
  <si>
    <t>Total</t>
  </si>
  <si>
    <t>Expenses</t>
  </si>
  <si>
    <t>Type of income</t>
  </si>
  <si>
    <t>Notes</t>
  </si>
  <si>
    <t>Income</t>
  </si>
  <si>
    <t>≤ 500</t>
  </si>
  <si>
    <t>≥ 500</t>
  </si>
  <si>
    <t>Private Donations</t>
  </si>
  <si>
    <t>Private Gifts</t>
  </si>
  <si>
    <t>Coomercial Donations</t>
  </si>
  <si>
    <t>Commercial Gifts</t>
  </si>
  <si>
    <t>Budget One Hope Malawi 2021</t>
  </si>
  <si>
    <t>We must work together with other already existing NGO’s and government departments. They mostly ask for transport and lunch allowances.</t>
  </si>
  <si>
    <t xml:space="preserve">Access to hospitals with government support </t>
  </si>
  <si>
    <t xml:space="preserve">Covid-19 emergency budget (In case of a break out) </t>
  </si>
  <si>
    <t>Chlorine dispenser boreholes (water treatment)</t>
  </si>
  <si>
    <t>Bibles in Chichewa for the community</t>
  </si>
  <si>
    <t>House to house evangelism</t>
  </si>
  <si>
    <t>Children's ministry (Sunday school and Youth meetings)</t>
  </si>
  <si>
    <t>Christian counseling</t>
  </si>
  <si>
    <t>Will work together with an organization specialized in Chlorine dispensers</t>
  </si>
  <si>
    <t>Agricultural trainings for the community</t>
  </si>
  <si>
    <t>Reforestation project</t>
  </si>
  <si>
    <t>Planting 2500 new trees in Phulanya</t>
  </si>
  <si>
    <t xml:space="preserve">Negotiations governement and road authority about causes of the floodings </t>
  </si>
  <si>
    <t>Following up current court case and solution for the current problem with the floodings (new road is a contributing factor)</t>
  </si>
  <si>
    <t>Emergency relief help (yearly floodings in Phulanya)</t>
  </si>
  <si>
    <t>School materials for the local nursery</t>
  </si>
  <si>
    <t>Secondary student support (school fees + school materials)</t>
  </si>
  <si>
    <t xml:space="preserve">Setting up a Mother Group </t>
  </si>
  <si>
    <t>School dropout prevention and return project</t>
  </si>
  <si>
    <t>School uniforms for the students of the nursery</t>
  </si>
  <si>
    <t>Providing solutions for the annual floodings</t>
  </si>
  <si>
    <t xml:space="preserve">Many interventions may be needed, but in 2021 we want to make a start. </t>
  </si>
  <si>
    <t>Developing a curriculum for career guidance (primary- and secondary school)</t>
  </si>
  <si>
    <t>Transportation (fuel costs for all the projects)</t>
  </si>
  <si>
    <t>Every household in Phulanya will get a Bible</t>
  </si>
  <si>
    <t>Food provided for 5 days a week x 41 school weeks (70 students in total)</t>
  </si>
  <si>
    <t>Registration One Hope Malawi in Malawi</t>
  </si>
  <si>
    <t>Lawyer costs, government fees etc.</t>
  </si>
  <si>
    <t>Crowdfunding</t>
  </si>
  <si>
    <t>Visiting government offices and other NGO’s</t>
  </si>
  <si>
    <t>Motor bike for the field worker (1) + bicycle (1)</t>
  </si>
  <si>
    <t>OHM project committee meetings + meetings with all the existing committees in Phulanya</t>
  </si>
  <si>
    <t xml:space="preserve">Meetings with the chiefs and T/A </t>
  </si>
  <si>
    <t>Hiring experts/fieldworkers on day-payment (50 days)</t>
  </si>
  <si>
    <t>Uniform + school schoes</t>
  </si>
  <si>
    <t xml:space="preserve">These mothers monitor the children of the community during their school proccess </t>
  </si>
  <si>
    <t>Mostly girls drop out from school early. They need to be motivated to stay at school and if possible return to school. Mostly done at the local primary schools</t>
  </si>
  <si>
    <t>Just a very few students make it to secondary school. Those who are going (30 students) need support to pay their school fees and school materials</t>
  </si>
  <si>
    <t xml:space="preserve">These geologists needs to be specialized in water management </t>
  </si>
  <si>
    <t>Ink, papers, binders, office desk + chair</t>
  </si>
  <si>
    <t>Maintenance car + motorbike</t>
  </si>
  <si>
    <t>Car/Motorbike insurance and fitness license</t>
  </si>
  <si>
    <t>Trainings for the OHM project committee.</t>
  </si>
  <si>
    <t xml:space="preserve">Construction of a kitchen shelter for the local nursery + food </t>
  </si>
  <si>
    <t>Training for the caregivers of the local nursery + curriculum development</t>
  </si>
  <si>
    <t xml:space="preserve">Hire geologists to search for solutions of the annual floodings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</si>
</sst>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\ #,##0;[Red]&quot;€&quot;\ \-#,##0"/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4" fontId="0" fillId="0" borderId="0" xfId="0" applyNumberFormat="1"/>
    <xf numFmtId="164" fontId="0" fillId="0" borderId="0" xfId="0" applyNumberFormat="1"/>
    <xf numFmtId="44" fontId="0" fillId="0" borderId="4" xfId="0" applyNumberFormat="1" applyBorder="1"/>
    <xf numFmtId="164" fontId="0" fillId="0" borderId="4" xfId="0" applyNumberFormat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0" fillId="0" borderId="12" xfId="0" applyBorder="1"/>
    <xf numFmtId="44" fontId="0" fillId="0" borderId="13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26" xfId="0" applyBorder="1"/>
    <xf numFmtId="44" fontId="0" fillId="0" borderId="7" xfId="0" applyNumberFormat="1" applyBorder="1"/>
    <xf numFmtId="164" fontId="0" fillId="0" borderId="7" xfId="0" applyNumberFormat="1" applyBorder="1"/>
    <xf numFmtId="0" fontId="0" fillId="0" borderId="27" xfId="0" applyBorder="1"/>
    <xf numFmtId="0" fontId="0" fillId="0" borderId="8" xfId="0" applyBorder="1"/>
    <xf numFmtId="44" fontId="0" fillId="0" borderId="9" xfId="0" applyNumberFormat="1" applyBorder="1"/>
    <xf numFmtId="164" fontId="0" fillId="0" borderId="9" xfId="0" applyNumberFormat="1" applyBorder="1"/>
    <xf numFmtId="0" fontId="0" fillId="0" borderId="11" xfId="0" applyBorder="1"/>
    <xf numFmtId="0" fontId="1" fillId="0" borderId="12" xfId="0" applyFont="1" applyBorder="1"/>
    <xf numFmtId="0" fontId="0" fillId="0" borderId="21" xfId="0" applyBorder="1"/>
    <xf numFmtId="44" fontId="0" fillId="0" borderId="15" xfId="0" applyNumberFormat="1" applyBorder="1"/>
    <xf numFmtId="164" fontId="0" fillId="0" borderId="15" xfId="0" applyNumberFormat="1" applyBorder="1"/>
    <xf numFmtId="0" fontId="0" fillId="0" borderId="22" xfId="0" applyBorder="1"/>
    <xf numFmtId="44" fontId="6" fillId="0" borderId="9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4" fontId="0" fillId="0" borderId="34" xfId="0" applyNumberFormat="1" applyBorder="1"/>
    <xf numFmtId="0" fontId="1" fillId="0" borderId="28" xfId="0" applyFont="1" applyBorder="1"/>
    <xf numFmtId="44" fontId="6" fillId="0" borderId="7" xfId="0" applyNumberFormat="1" applyFont="1" applyBorder="1"/>
    <xf numFmtId="0" fontId="2" fillId="2" borderId="18" xfId="0" applyFont="1" applyFill="1" applyBorder="1" applyAlignment="1">
      <alignment horizontal="center" vertical="center" wrapText="1"/>
    </xf>
    <xf numFmtId="44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4" fontId="1" fillId="0" borderId="13" xfId="0" applyNumberFormat="1" applyFont="1" applyBorder="1"/>
    <xf numFmtId="164" fontId="1" fillId="0" borderId="23" xfId="0" applyNumberFormat="1" applyFont="1" applyBorder="1"/>
    <xf numFmtId="164" fontId="1" fillId="0" borderId="13" xfId="0" applyNumberFormat="1" applyFont="1" applyBorder="1"/>
    <xf numFmtId="0" fontId="1" fillId="0" borderId="14" xfId="0" applyFont="1" applyBorder="1"/>
    <xf numFmtId="44" fontId="1" fillId="0" borderId="6" xfId="0" applyNumberFormat="1" applyFont="1" applyBorder="1"/>
    <xf numFmtId="164" fontId="1" fillId="0" borderId="6" xfId="0" applyNumberFormat="1" applyFont="1" applyBorder="1"/>
    <xf numFmtId="0" fontId="1" fillId="0" borderId="29" xfId="0" applyFont="1" applyBorder="1"/>
    <xf numFmtId="0" fontId="1" fillId="3" borderId="18" xfId="0" applyFont="1" applyFill="1" applyBorder="1"/>
    <xf numFmtId="44" fontId="1" fillId="3" borderId="19" xfId="0" applyNumberFormat="1" applyFont="1" applyFill="1" applyBorder="1"/>
    <xf numFmtId="164" fontId="1" fillId="3" borderId="19" xfId="0" applyNumberFormat="1" applyFont="1" applyFill="1" applyBorder="1"/>
    <xf numFmtId="164" fontId="1" fillId="3" borderId="35" xfId="0" applyNumberFormat="1" applyFont="1" applyFill="1" applyBorder="1"/>
    <xf numFmtId="0" fontId="1" fillId="3" borderId="20" xfId="0" applyFont="1" applyFill="1" applyBorder="1"/>
    <xf numFmtId="164" fontId="1" fillId="0" borderId="0" xfId="0" applyNumberFormat="1" applyFont="1" applyBorder="1"/>
    <xf numFmtId="0" fontId="0" fillId="0" borderId="23" xfId="0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/>
    <xf numFmtId="8" fontId="0" fillId="0" borderId="9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8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 wrapText="1"/>
    </xf>
    <xf numFmtId="0" fontId="0" fillId="0" borderId="9" xfId="0" applyFill="1" applyBorder="1"/>
    <xf numFmtId="0" fontId="0" fillId="0" borderId="11" xfId="0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4" xfId="0" applyFill="1" applyBorder="1"/>
    <xf numFmtId="8" fontId="4" fillId="0" borderId="4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8" fontId="0" fillId="0" borderId="4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8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6" fontId="4" fillId="0" borderId="9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8" fontId="2" fillId="0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38" xfId="0" applyBorder="1"/>
    <xf numFmtId="44" fontId="0" fillId="0" borderId="39" xfId="0" applyNumberFormat="1" applyBorder="1"/>
    <xf numFmtId="164" fontId="0" fillId="0" borderId="39" xfId="0" applyNumberFormat="1" applyBorder="1"/>
    <xf numFmtId="0" fontId="0" fillId="0" borderId="40" xfId="0" applyBorder="1"/>
    <xf numFmtId="0" fontId="3" fillId="0" borderId="26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/>
    <xf numFmtId="8" fontId="4" fillId="0" borderId="7" xfId="0" applyNumberFormat="1" applyFont="1" applyFill="1" applyBorder="1" applyAlignment="1">
      <alignment horizontal="center" vertical="center" wrapText="1"/>
    </xf>
    <xf numFmtId="0" fontId="0" fillId="0" borderId="27" xfId="0" applyFill="1" applyBorder="1" applyAlignment="1">
      <alignment vertical="center" wrapText="1"/>
    </xf>
    <xf numFmtId="0" fontId="0" fillId="0" borderId="15" xfId="0" applyFill="1" applyBorder="1"/>
    <xf numFmtId="8" fontId="4" fillId="0" borderId="15" xfId="0" applyNumberFormat="1" applyFont="1" applyFill="1" applyBorder="1" applyAlignment="1">
      <alignment horizontal="center" vertical="center" wrapText="1"/>
    </xf>
    <xf numFmtId="6" fontId="4" fillId="0" borderId="15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6" xfId="0" applyFill="1" applyBorder="1"/>
    <xf numFmtId="8" fontId="0" fillId="0" borderId="6" xfId="0" applyNumberFormat="1" applyFill="1" applyBorder="1" applyAlignment="1">
      <alignment horizontal="center" vertical="center" wrapText="1"/>
    </xf>
    <xf numFmtId="8" fontId="0" fillId="0" borderId="7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164" fontId="2" fillId="2" borderId="35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F94D-43E3-440A-90E8-EEF1A7F36FD6}">
  <dimension ref="A1:K68"/>
  <sheetViews>
    <sheetView tabSelected="1" topLeftCell="A29" workbookViewId="0">
      <selection activeCell="E64" sqref="E64"/>
    </sheetView>
  </sheetViews>
  <sheetFormatPr defaultRowHeight="14.4" x14ac:dyDescent="0.3"/>
  <cols>
    <col min="1" max="1" width="18" customWidth="1"/>
    <col min="2" max="2" width="50.6640625" customWidth="1"/>
    <col min="3" max="3" width="11.5546875" bestFit="1" customWidth="1"/>
    <col min="4" max="4" width="11.5546875" customWidth="1"/>
    <col min="5" max="5" width="36.5546875" customWidth="1"/>
    <col min="6" max="6" width="3.88671875" style="5" customWidth="1"/>
    <col min="7" max="7" width="20.6640625" bestFit="1" customWidth="1"/>
    <col min="8" max="8" width="14.6640625" style="11" customWidth="1"/>
    <col min="9" max="9" width="10.44140625" style="12" bestFit="1" customWidth="1"/>
    <col min="10" max="10" width="9.109375" style="12"/>
    <col min="11" max="11" width="18.33203125" customWidth="1"/>
  </cols>
  <sheetData>
    <row r="1" spans="1:11" ht="21.6" thickBot="1" x14ac:dyDescent="0.45">
      <c r="A1" s="126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8"/>
    </row>
    <row r="2" spans="1:11" ht="15" thickBot="1" x14ac:dyDescent="0.35">
      <c r="A2" s="123" t="s">
        <v>33</v>
      </c>
      <c r="B2" s="124"/>
      <c r="C2" s="124"/>
      <c r="D2" s="124"/>
      <c r="E2" s="125"/>
      <c r="F2" s="6"/>
      <c r="G2" s="123" t="s">
        <v>36</v>
      </c>
      <c r="H2" s="124"/>
      <c r="I2" s="124"/>
      <c r="J2" s="124"/>
      <c r="K2" s="125"/>
    </row>
    <row r="3" spans="1:11" ht="15" thickBot="1" x14ac:dyDescent="0.35">
      <c r="A3" s="2" t="s">
        <v>0</v>
      </c>
      <c r="B3" s="3" t="s">
        <v>1</v>
      </c>
      <c r="C3" s="121" t="s">
        <v>2</v>
      </c>
      <c r="D3" s="122"/>
      <c r="E3" s="4" t="s">
        <v>3</v>
      </c>
      <c r="F3" s="15"/>
      <c r="G3" s="43" t="s">
        <v>36</v>
      </c>
      <c r="H3" s="44" t="s">
        <v>34</v>
      </c>
      <c r="I3" s="119" t="s">
        <v>2</v>
      </c>
      <c r="J3" s="120"/>
      <c r="K3" s="45" t="s">
        <v>35</v>
      </c>
    </row>
    <row r="4" spans="1:11" x14ac:dyDescent="0.3">
      <c r="A4" s="60" t="s">
        <v>4</v>
      </c>
      <c r="B4" s="61"/>
      <c r="C4" s="62"/>
      <c r="D4" s="63">
        <v>2500</v>
      </c>
      <c r="E4" s="64" t="s">
        <v>5</v>
      </c>
      <c r="F4" s="7"/>
      <c r="G4" s="22" t="s">
        <v>39</v>
      </c>
      <c r="H4" s="42" t="s">
        <v>37</v>
      </c>
      <c r="I4" s="24"/>
      <c r="J4" s="40"/>
      <c r="K4" s="25"/>
    </row>
    <row r="5" spans="1:11" ht="15" thickBot="1" x14ac:dyDescent="0.35">
      <c r="A5" s="65" t="s">
        <v>6</v>
      </c>
      <c r="B5" s="66"/>
      <c r="C5" s="67">
        <f>D4*12</f>
        <v>30000</v>
      </c>
      <c r="D5" s="67"/>
      <c r="E5" s="68"/>
      <c r="F5" s="8"/>
      <c r="G5" s="16"/>
      <c r="H5" s="13" t="s">
        <v>38</v>
      </c>
      <c r="I5" s="14"/>
      <c r="J5" s="37"/>
      <c r="K5" s="17"/>
    </row>
    <row r="6" spans="1:11" ht="15" thickBot="1" x14ac:dyDescent="0.35">
      <c r="A6" s="69"/>
      <c r="B6" s="70"/>
      <c r="C6" s="71"/>
      <c r="D6" s="71"/>
      <c r="E6" s="72"/>
      <c r="F6" s="9"/>
      <c r="G6" s="30" t="s">
        <v>6</v>
      </c>
      <c r="H6" s="46"/>
      <c r="I6" s="47"/>
      <c r="J6" s="48">
        <f>SUM(I4:I5)</f>
        <v>0</v>
      </c>
      <c r="K6" s="49"/>
    </row>
    <row r="7" spans="1:11" x14ac:dyDescent="0.3">
      <c r="A7" s="60" t="s">
        <v>7</v>
      </c>
      <c r="B7" s="61" t="s">
        <v>8</v>
      </c>
      <c r="C7" s="73"/>
      <c r="D7" s="63">
        <v>250</v>
      </c>
      <c r="E7" s="74"/>
      <c r="F7" s="9"/>
      <c r="G7" s="31"/>
      <c r="H7" s="32"/>
      <c r="I7" s="33"/>
      <c r="J7" s="39"/>
      <c r="K7" s="34"/>
    </row>
    <row r="8" spans="1:11" ht="15" thickBot="1" x14ac:dyDescent="0.35">
      <c r="A8" s="104"/>
      <c r="B8" s="105" t="s">
        <v>70</v>
      </c>
      <c r="C8" s="106"/>
      <c r="D8" s="117">
        <v>1500</v>
      </c>
      <c r="E8" s="108" t="s">
        <v>71</v>
      </c>
      <c r="F8" s="9"/>
      <c r="G8" s="31"/>
      <c r="H8" s="32"/>
      <c r="I8" s="33"/>
      <c r="J8" s="39"/>
      <c r="K8" s="34"/>
    </row>
    <row r="9" spans="1:11" x14ac:dyDescent="0.3">
      <c r="A9" s="75"/>
      <c r="B9" s="76" t="s">
        <v>74</v>
      </c>
      <c r="C9" s="77"/>
      <c r="D9" s="78">
        <v>5000</v>
      </c>
      <c r="E9" s="79"/>
      <c r="F9" s="9"/>
      <c r="G9" s="26" t="s">
        <v>40</v>
      </c>
      <c r="H9" s="35" t="s">
        <v>37</v>
      </c>
      <c r="I9" s="28"/>
      <c r="J9" s="36"/>
      <c r="K9" s="29"/>
    </row>
    <row r="10" spans="1:11" x14ac:dyDescent="0.3">
      <c r="A10" s="80"/>
      <c r="B10" s="81" t="s">
        <v>9</v>
      </c>
      <c r="C10" s="77"/>
      <c r="D10" s="78">
        <v>1000</v>
      </c>
      <c r="E10" s="79" t="s">
        <v>83</v>
      </c>
      <c r="F10" s="9"/>
      <c r="G10" s="16"/>
      <c r="H10" s="13" t="s">
        <v>38</v>
      </c>
      <c r="I10" s="14"/>
      <c r="J10" s="37"/>
      <c r="K10" s="17"/>
    </row>
    <row r="11" spans="1:11" ht="15" thickBot="1" x14ac:dyDescent="0.35">
      <c r="A11" s="80"/>
      <c r="B11" s="81" t="s">
        <v>10</v>
      </c>
      <c r="C11" s="77"/>
      <c r="D11" s="82">
        <v>3960</v>
      </c>
      <c r="E11" s="79"/>
      <c r="F11" s="9"/>
      <c r="G11" s="30" t="s">
        <v>6</v>
      </c>
      <c r="H11" s="46"/>
      <c r="I11" s="47"/>
      <c r="J11" s="48">
        <f>SUM(I9:I10)</f>
        <v>0</v>
      </c>
      <c r="K11" s="49"/>
    </row>
    <row r="12" spans="1:11" ht="15" thickBot="1" x14ac:dyDescent="0.35">
      <c r="A12" s="80"/>
      <c r="B12" s="81" t="s">
        <v>11</v>
      </c>
      <c r="C12" s="77"/>
      <c r="D12" s="82">
        <v>410</v>
      </c>
      <c r="E12" s="79"/>
      <c r="F12" s="9"/>
      <c r="G12" s="31"/>
      <c r="H12" s="32"/>
      <c r="I12" s="33"/>
      <c r="J12" s="39"/>
      <c r="K12" s="34"/>
    </row>
    <row r="13" spans="1:11" x14ac:dyDescent="0.3">
      <c r="A13" s="80"/>
      <c r="B13" s="81" t="s">
        <v>12</v>
      </c>
      <c r="C13" s="77"/>
      <c r="D13" s="82">
        <v>150</v>
      </c>
      <c r="E13" s="79"/>
      <c r="F13" s="9"/>
      <c r="G13" s="26" t="s">
        <v>41</v>
      </c>
      <c r="H13" s="35" t="s">
        <v>37</v>
      </c>
      <c r="I13" s="28"/>
      <c r="J13" s="36"/>
      <c r="K13" s="29"/>
    </row>
    <row r="14" spans="1:11" x14ac:dyDescent="0.3">
      <c r="A14" s="80"/>
      <c r="B14" s="81" t="s">
        <v>85</v>
      </c>
      <c r="C14" s="77"/>
      <c r="D14" s="82">
        <v>1000</v>
      </c>
      <c r="E14" s="79"/>
      <c r="F14" s="9"/>
      <c r="G14" s="16"/>
      <c r="H14" s="13" t="s">
        <v>38</v>
      </c>
      <c r="I14" s="14"/>
      <c r="J14" s="37"/>
      <c r="K14" s="17"/>
    </row>
    <row r="15" spans="1:11" ht="15" thickBot="1" x14ac:dyDescent="0.35">
      <c r="A15" s="80"/>
      <c r="B15" s="81" t="s">
        <v>84</v>
      </c>
      <c r="C15" s="77"/>
      <c r="D15" s="82">
        <v>1250</v>
      </c>
      <c r="E15" s="79"/>
      <c r="F15" s="9"/>
      <c r="G15" s="30" t="s">
        <v>6</v>
      </c>
      <c r="H15" s="46"/>
      <c r="I15" s="47"/>
      <c r="J15" s="48">
        <f>SUM(I13:I14)</f>
        <v>0</v>
      </c>
      <c r="K15" s="49"/>
    </row>
    <row r="16" spans="1:11" ht="15" thickBot="1" x14ac:dyDescent="0.35">
      <c r="A16" s="80"/>
      <c r="B16" s="81" t="s">
        <v>13</v>
      </c>
      <c r="C16" s="77"/>
      <c r="D16" s="82">
        <v>600</v>
      </c>
      <c r="E16" s="79"/>
      <c r="F16" s="9"/>
      <c r="G16" s="31"/>
      <c r="H16" s="32"/>
      <c r="I16" s="33"/>
      <c r="J16" s="39"/>
      <c r="K16" s="34"/>
    </row>
    <row r="17" spans="1:11" x14ac:dyDescent="0.3">
      <c r="A17" s="80"/>
      <c r="B17" s="81" t="s">
        <v>14</v>
      </c>
      <c r="C17" s="77"/>
      <c r="D17" s="82">
        <v>80</v>
      </c>
      <c r="E17" s="79"/>
      <c r="F17" s="9"/>
      <c r="G17" s="26" t="s">
        <v>42</v>
      </c>
      <c r="H17" s="35" t="s">
        <v>37</v>
      </c>
      <c r="I17" s="28"/>
      <c r="J17" s="36"/>
      <c r="K17" s="29"/>
    </row>
    <row r="18" spans="1:11" x14ac:dyDescent="0.3">
      <c r="A18" s="112"/>
      <c r="B18" s="114" t="s">
        <v>67</v>
      </c>
      <c r="C18" s="115"/>
      <c r="D18" s="116">
        <v>5375</v>
      </c>
      <c r="E18" s="113"/>
      <c r="F18" s="9"/>
      <c r="G18" s="22"/>
      <c r="H18" s="42"/>
      <c r="I18" s="24"/>
      <c r="J18" s="40"/>
      <c r="K18" s="25"/>
    </row>
    <row r="19" spans="1:11" ht="15" thickBot="1" x14ac:dyDescent="0.35">
      <c r="A19" s="65" t="s">
        <v>6</v>
      </c>
      <c r="B19" s="83"/>
      <c r="C19" s="67">
        <f>SUM(D7:D18)</f>
        <v>20575</v>
      </c>
      <c r="D19" s="67"/>
      <c r="E19" s="84"/>
      <c r="F19" s="9"/>
      <c r="G19" s="16"/>
      <c r="H19" s="13" t="s">
        <v>38</v>
      </c>
      <c r="I19" s="14"/>
      <c r="J19" s="37"/>
      <c r="K19" s="17"/>
    </row>
    <row r="20" spans="1:11" ht="15" thickBot="1" x14ac:dyDescent="0.35">
      <c r="A20" s="69"/>
      <c r="B20" s="70"/>
      <c r="C20" s="71"/>
      <c r="D20" s="71"/>
      <c r="E20" s="72"/>
      <c r="F20" s="9"/>
      <c r="G20" s="41" t="s">
        <v>6</v>
      </c>
      <c r="H20" s="50"/>
      <c r="I20" s="58"/>
      <c r="J20" s="51">
        <f>SUM(I17:I19)</f>
        <v>0</v>
      </c>
      <c r="K20" s="52"/>
    </row>
    <row r="21" spans="1:11" ht="45" customHeight="1" thickBot="1" x14ac:dyDescent="0.35">
      <c r="A21" s="60" t="s">
        <v>15</v>
      </c>
      <c r="B21" s="118" t="s">
        <v>75</v>
      </c>
      <c r="C21" s="73"/>
      <c r="D21" s="63">
        <v>1000</v>
      </c>
      <c r="E21" s="74"/>
      <c r="F21" s="9"/>
      <c r="G21" s="100"/>
      <c r="H21" s="101"/>
      <c r="I21" s="102"/>
      <c r="J21" s="102"/>
      <c r="K21" s="103"/>
    </row>
    <row r="22" spans="1:11" x14ac:dyDescent="0.3">
      <c r="A22" s="75"/>
      <c r="B22" s="81" t="s">
        <v>86</v>
      </c>
      <c r="C22" s="77"/>
      <c r="D22" s="82">
        <v>900</v>
      </c>
      <c r="E22" s="79"/>
      <c r="F22" s="9"/>
      <c r="G22" s="26" t="s">
        <v>72</v>
      </c>
      <c r="H22" s="27"/>
      <c r="I22" s="28"/>
      <c r="J22" s="36"/>
      <c r="K22" s="29"/>
    </row>
    <row r="23" spans="1:11" x14ac:dyDescent="0.3">
      <c r="A23" s="80"/>
      <c r="B23" s="81" t="s">
        <v>76</v>
      </c>
      <c r="C23" s="77"/>
      <c r="D23" s="82">
        <v>300</v>
      </c>
      <c r="E23" s="79"/>
      <c r="F23" s="9"/>
      <c r="G23" s="22"/>
      <c r="H23" s="23"/>
      <c r="I23" s="24"/>
      <c r="J23" s="40"/>
      <c r="K23" s="25"/>
    </row>
    <row r="24" spans="1:11" ht="57.6" x14ac:dyDescent="0.3">
      <c r="A24" s="75" t="s">
        <v>16</v>
      </c>
      <c r="B24" s="81" t="s">
        <v>73</v>
      </c>
      <c r="C24" s="77"/>
      <c r="D24" s="82">
        <v>500</v>
      </c>
      <c r="E24" s="79" t="s">
        <v>44</v>
      </c>
      <c r="F24" s="9"/>
      <c r="G24" s="16"/>
      <c r="H24" s="13"/>
      <c r="I24" s="14"/>
      <c r="J24" s="37"/>
      <c r="K24" s="17"/>
    </row>
    <row r="25" spans="1:11" x14ac:dyDescent="0.3">
      <c r="A25" s="75" t="s">
        <v>17</v>
      </c>
      <c r="B25" s="81" t="s">
        <v>18</v>
      </c>
      <c r="C25" s="77"/>
      <c r="D25" s="82">
        <v>600</v>
      </c>
      <c r="E25" s="79"/>
      <c r="F25" s="9"/>
      <c r="G25" s="16"/>
      <c r="H25" s="13"/>
      <c r="I25" s="14"/>
      <c r="J25" s="37"/>
      <c r="K25" s="17"/>
    </row>
    <row r="26" spans="1:11" x14ac:dyDescent="0.3">
      <c r="A26" s="75"/>
      <c r="B26" s="81" t="s">
        <v>19</v>
      </c>
      <c r="C26" s="77"/>
      <c r="D26" s="78">
        <v>540</v>
      </c>
      <c r="E26" s="79" t="s">
        <v>20</v>
      </c>
      <c r="F26" s="9"/>
      <c r="G26" s="16"/>
      <c r="H26" s="13"/>
      <c r="I26" s="14"/>
      <c r="J26" s="37"/>
      <c r="K26" s="17"/>
    </row>
    <row r="27" spans="1:11" ht="15" thickBot="1" x14ac:dyDescent="0.35">
      <c r="A27" s="65" t="s">
        <v>6</v>
      </c>
      <c r="B27" s="83"/>
      <c r="C27" s="67">
        <f>SUM(D21:D26)</f>
        <v>3840</v>
      </c>
      <c r="D27" s="67"/>
      <c r="E27" s="84"/>
      <c r="F27" s="9"/>
      <c r="G27" s="16"/>
      <c r="H27" s="13"/>
      <c r="I27" s="14"/>
      <c r="J27" s="37"/>
      <c r="K27" s="17"/>
    </row>
    <row r="28" spans="1:11" ht="15" thickBot="1" x14ac:dyDescent="0.35">
      <c r="A28" s="69"/>
      <c r="B28" s="70"/>
      <c r="C28" s="71"/>
      <c r="D28" s="71"/>
      <c r="E28" s="72"/>
      <c r="F28" s="9"/>
      <c r="G28" s="16"/>
      <c r="H28" s="13"/>
      <c r="I28" s="14"/>
      <c r="J28" s="37"/>
      <c r="K28" s="17"/>
    </row>
    <row r="29" spans="1:11" ht="28.8" x14ac:dyDescent="0.3">
      <c r="A29" s="85" t="s">
        <v>21</v>
      </c>
      <c r="B29" s="86" t="s">
        <v>22</v>
      </c>
      <c r="C29" s="73"/>
      <c r="D29" s="87">
        <v>6750</v>
      </c>
      <c r="E29" s="88" t="s">
        <v>23</v>
      </c>
      <c r="F29" s="10"/>
      <c r="G29" s="16"/>
      <c r="H29" s="13"/>
      <c r="I29" s="14"/>
      <c r="J29" s="37"/>
      <c r="K29" s="17"/>
    </row>
    <row r="30" spans="1:11" x14ac:dyDescent="0.3">
      <c r="A30" s="89"/>
      <c r="B30" s="76" t="s">
        <v>77</v>
      </c>
      <c r="C30" s="77"/>
      <c r="D30" s="78">
        <v>1150</v>
      </c>
      <c r="E30" s="90"/>
      <c r="F30" s="10"/>
      <c r="G30" s="16"/>
      <c r="H30" s="13"/>
      <c r="I30" s="14"/>
      <c r="J30" s="37"/>
      <c r="K30" s="17"/>
    </row>
    <row r="31" spans="1:11" ht="43.2" x14ac:dyDescent="0.3">
      <c r="A31" s="89"/>
      <c r="B31" s="76" t="s">
        <v>24</v>
      </c>
      <c r="C31" s="77"/>
      <c r="D31" s="78">
        <v>4500</v>
      </c>
      <c r="E31" s="90" t="s">
        <v>25</v>
      </c>
      <c r="F31" s="10"/>
      <c r="G31" s="16"/>
      <c r="H31" s="13"/>
      <c r="I31" s="14"/>
      <c r="J31" s="37"/>
      <c r="K31" s="17"/>
    </row>
    <row r="32" spans="1:11" ht="15" thickBot="1" x14ac:dyDescent="0.35">
      <c r="A32" s="65" t="s">
        <v>6</v>
      </c>
      <c r="B32" s="83"/>
      <c r="C32" s="67">
        <f>SUM(D29:D31)</f>
        <v>12400</v>
      </c>
      <c r="D32" s="67"/>
      <c r="E32" s="84"/>
      <c r="F32" s="9"/>
      <c r="G32" s="16"/>
      <c r="H32" s="13"/>
      <c r="I32" s="14"/>
      <c r="J32" s="37"/>
      <c r="K32" s="17"/>
    </row>
    <row r="33" spans="1:11" ht="15" thickBot="1" x14ac:dyDescent="0.35">
      <c r="A33" s="69"/>
      <c r="B33" s="70"/>
      <c r="C33" s="71"/>
      <c r="D33" s="71"/>
      <c r="E33" s="72"/>
      <c r="F33" s="9"/>
      <c r="G33" s="16"/>
      <c r="H33" s="13"/>
      <c r="I33" s="14"/>
      <c r="J33" s="37"/>
      <c r="K33" s="17"/>
    </row>
    <row r="34" spans="1:11" x14ac:dyDescent="0.3">
      <c r="A34" s="60" t="s">
        <v>26</v>
      </c>
      <c r="B34" s="61" t="s">
        <v>59</v>
      </c>
      <c r="C34" s="73"/>
      <c r="D34" s="91">
        <v>2500</v>
      </c>
      <c r="E34" s="74"/>
      <c r="F34" s="9"/>
      <c r="G34" s="16"/>
      <c r="H34" s="13"/>
      <c r="I34" s="14"/>
      <c r="J34" s="37"/>
      <c r="K34" s="17"/>
    </row>
    <row r="35" spans="1:11" ht="28.8" x14ac:dyDescent="0.3">
      <c r="A35" s="92"/>
      <c r="B35" s="70" t="s">
        <v>88</v>
      </c>
      <c r="C35" s="109"/>
      <c r="D35" s="111">
        <v>1750</v>
      </c>
      <c r="E35" s="72"/>
      <c r="F35" s="9"/>
      <c r="G35" s="16"/>
      <c r="H35" s="13"/>
      <c r="I35" s="14"/>
      <c r="J35" s="37"/>
      <c r="K35" s="17"/>
    </row>
    <row r="36" spans="1:11" ht="28.8" x14ac:dyDescent="0.3">
      <c r="A36" s="92"/>
      <c r="B36" s="70" t="s">
        <v>87</v>
      </c>
      <c r="C36" s="109"/>
      <c r="D36" s="111">
        <v>2500</v>
      </c>
      <c r="E36" s="72" t="s">
        <v>69</v>
      </c>
      <c r="F36" s="9"/>
      <c r="G36" s="16"/>
      <c r="H36" s="13"/>
      <c r="I36" s="14"/>
      <c r="J36" s="37"/>
      <c r="K36" s="17"/>
    </row>
    <row r="37" spans="1:11" x14ac:dyDescent="0.3">
      <c r="A37" s="92"/>
      <c r="B37" s="70" t="s">
        <v>63</v>
      </c>
      <c r="C37" s="109"/>
      <c r="D37" s="111">
        <v>1100</v>
      </c>
      <c r="E37" s="72" t="s">
        <v>78</v>
      </c>
      <c r="F37" s="9"/>
      <c r="G37" s="16"/>
      <c r="H37" s="13"/>
      <c r="I37" s="14"/>
      <c r="J37" s="37"/>
      <c r="K37" s="17"/>
    </row>
    <row r="38" spans="1:11" ht="28.8" x14ac:dyDescent="0.3">
      <c r="A38" s="92"/>
      <c r="B38" s="70" t="s">
        <v>61</v>
      </c>
      <c r="C38" s="109"/>
      <c r="D38" s="111">
        <v>250</v>
      </c>
      <c r="E38" s="72" t="s">
        <v>79</v>
      </c>
      <c r="F38" s="9"/>
      <c r="G38" s="16"/>
      <c r="H38" s="13"/>
      <c r="I38" s="14"/>
      <c r="J38" s="37"/>
      <c r="K38" s="17"/>
    </row>
    <row r="39" spans="1:11" ht="57.6" x14ac:dyDescent="0.3">
      <c r="A39" s="92"/>
      <c r="B39" s="70" t="s">
        <v>62</v>
      </c>
      <c r="C39" s="109"/>
      <c r="D39" s="111">
        <v>1100</v>
      </c>
      <c r="E39" s="72" t="s">
        <v>80</v>
      </c>
      <c r="F39" s="9"/>
      <c r="G39" s="16"/>
      <c r="H39" s="13"/>
      <c r="I39" s="14"/>
      <c r="J39" s="37"/>
      <c r="K39" s="17"/>
    </row>
    <row r="40" spans="1:11" ht="57.6" x14ac:dyDescent="0.3">
      <c r="A40" s="92"/>
      <c r="B40" s="70" t="s">
        <v>60</v>
      </c>
      <c r="C40" s="109"/>
      <c r="D40" s="111">
        <v>2250</v>
      </c>
      <c r="E40" s="72" t="s">
        <v>81</v>
      </c>
      <c r="F40" s="9"/>
      <c r="G40" s="16"/>
      <c r="H40" s="13"/>
      <c r="I40" s="14"/>
      <c r="J40" s="37"/>
      <c r="K40" s="17"/>
    </row>
    <row r="41" spans="1:11" ht="15" thickBot="1" x14ac:dyDescent="0.35">
      <c r="A41" s="65" t="s">
        <v>6</v>
      </c>
      <c r="B41" s="66"/>
      <c r="C41" s="67">
        <f>SUM(D34:D40)</f>
        <v>11450</v>
      </c>
      <c r="D41" s="67"/>
      <c r="E41" s="84"/>
      <c r="F41" s="9"/>
      <c r="G41" s="16"/>
      <c r="H41" s="13"/>
      <c r="I41" s="14"/>
      <c r="J41" s="37"/>
      <c r="K41" s="17"/>
    </row>
    <row r="42" spans="1:11" ht="15" thickBot="1" x14ac:dyDescent="0.35">
      <c r="A42" s="92"/>
      <c r="B42" s="70"/>
      <c r="C42" s="93"/>
      <c r="D42" s="93"/>
      <c r="E42" s="72"/>
      <c r="F42" s="9"/>
      <c r="G42" s="16"/>
      <c r="H42" s="13"/>
      <c r="I42" s="14"/>
      <c r="J42" s="37"/>
      <c r="K42" s="17"/>
    </row>
    <row r="43" spans="1:11" ht="28.8" x14ac:dyDescent="0.3">
      <c r="A43" s="60" t="s">
        <v>27</v>
      </c>
      <c r="B43" s="61" t="s">
        <v>45</v>
      </c>
      <c r="C43" s="73"/>
      <c r="D43" s="87">
        <v>500</v>
      </c>
      <c r="E43" s="74"/>
      <c r="F43" s="9"/>
      <c r="G43" s="16"/>
      <c r="H43" s="13"/>
      <c r="I43" s="14"/>
      <c r="J43" s="37"/>
      <c r="K43" s="17"/>
    </row>
    <row r="44" spans="1:11" ht="28.8" x14ac:dyDescent="0.3">
      <c r="A44" s="104"/>
      <c r="B44" s="105" t="s">
        <v>47</v>
      </c>
      <c r="C44" s="106"/>
      <c r="D44" s="107">
        <v>200</v>
      </c>
      <c r="E44" s="108" t="s">
        <v>52</v>
      </c>
      <c r="F44" s="9"/>
      <c r="G44" s="16"/>
      <c r="H44" s="13"/>
      <c r="I44" s="14"/>
      <c r="J44" s="37"/>
      <c r="K44" s="17"/>
    </row>
    <row r="45" spans="1:11" x14ac:dyDescent="0.3">
      <c r="A45" s="80"/>
      <c r="B45" s="81" t="s">
        <v>46</v>
      </c>
      <c r="C45" s="77"/>
      <c r="D45" s="78">
        <v>1500</v>
      </c>
      <c r="E45" s="79"/>
      <c r="F45" s="9"/>
      <c r="G45" s="16"/>
      <c r="H45" s="13"/>
      <c r="I45" s="14"/>
      <c r="J45" s="37"/>
      <c r="K45" s="17"/>
    </row>
    <row r="46" spans="1:11" ht="15" thickBot="1" x14ac:dyDescent="0.35">
      <c r="A46" s="65" t="s">
        <v>6</v>
      </c>
      <c r="B46" s="66"/>
      <c r="C46" s="67">
        <f>SUM(D43:D45)</f>
        <v>2200</v>
      </c>
      <c r="D46" s="67"/>
      <c r="E46" s="84"/>
      <c r="F46" s="9"/>
      <c r="G46" s="16"/>
      <c r="H46" s="13"/>
      <c r="I46" s="14"/>
      <c r="J46" s="37"/>
      <c r="K46" s="17"/>
    </row>
    <row r="47" spans="1:11" ht="15" thickBot="1" x14ac:dyDescent="0.35">
      <c r="A47" s="92"/>
      <c r="B47" s="94"/>
      <c r="C47" s="93"/>
      <c r="D47" s="93"/>
      <c r="E47" s="72"/>
      <c r="F47" s="9"/>
      <c r="G47" s="16"/>
      <c r="H47" s="13"/>
      <c r="I47" s="14"/>
      <c r="J47" s="37"/>
      <c r="K47" s="17"/>
    </row>
    <row r="48" spans="1:11" x14ac:dyDescent="0.3">
      <c r="A48" s="95" t="s">
        <v>28</v>
      </c>
      <c r="B48" s="61" t="s">
        <v>53</v>
      </c>
      <c r="C48" s="73"/>
      <c r="D48" s="91">
        <v>1000</v>
      </c>
      <c r="E48" s="74"/>
      <c r="F48" s="9"/>
      <c r="G48" s="16"/>
      <c r="H48" s="13"/>
      <c r="I48" s="14"/>
      <c r="J48" s="37"/>
      <c r="K48" s="17"/>
    </row>
    <row r="49" spans="1:11" ht="15" thickBot="1" x14ac:dyDescent="0.35">
      <c r="A49" s="65" t="s">
        <v>6</v>
      </c>
      <c r="B49" s="66"/>
      <c r="C49" s="67">
        <f>D48</f>
        <v>1000</v>
      </c>
      <c r="D49" s="67"/>
      <c r="E49" s="84"/>
      <c r="F49" s="9"/>
      <c r="G49" s="16"/>
      <c r="H49" s="13"/>
      <c r="I49" s="14"/>
      <c r="J49" s="37"/>
      <c r="K49" s="17"/>
    </row>
    <row r="50" spans="1:11" ht="15" thickBot="1" x14ac:dyDescent="0.35">
      <c r="A50" s="92"/>
      <c r="B50" s="70"/>
      <c r="C50" s="93"/>
      <c r="D50" s="93"/>
      <c r="E50" s="72"/>
      <c r="F50" s="9"/>
      <c r="G50" s="16"/>
      <c r="H50" s="13"/>
      <c r="I50" s="14"/>
      <c r="J50" s="37"/>
      <c r="K50" s="17"/>
    </row>
    <row r="51" spans="1:11" ht="28.8" x14ac:dyDescent="0.3">
      <c r="A51" s="60" t="s">
        <v>29</v>
      </c>
      <c r="B51" s="61" t="s">
        <v>48</v>
      </c>
      <c r="C51" s="73"/>
      <c r="D51" s="87">
        <v>2640</v>
      </c>
      <c r="E51" s="74" t="s">
        <v>68</v>
      </c>
      <c r="F51" s="9"/>
      <c r="G51" s="16"/>
      <c r="H51" s="13"/>
      <c r="I51" s="14"/>
      <c r="J51" s="37"/>
      <c r="K51" s="17"/>
    </row>
    <row r="52" spans="1:11" x14ac:dyDescent="0.3">
      <c r="A52" s="92"/>
      <c r="B52" s="70" t="s">
        <v>51</v>
      </c>
      <c r="C52" s="109"/>
      <c r="D52" s="110">
        <v>1000</v>
      </c>
      <c r="E52" s="72"/>
      <c r="F52" s="9"/>
      <c r="G52" s="16"/>
      <c r="H52" s="13"/>
      <c r="I52" s="14"/>
      <c r="J52" s="37"/>
      <c r="K52" s="17"/>
    </row>
    <row r="53" spans="1:11" x14ac:dyDescent="0.3">
      <c r="A53" s="92"/>
      <c r="B53" s="70" t="s">
        <v>50</v>
      </c>
      <c r="C53" s="109"/>
      <c r="D53" s="110">
        <v>2000</v>
      </c>
      <c r="E53" s="72"/>
      <c r="F53" s="9"/>
      <c r="G53" s="16"/>
      <c r="H53" s="13"/>
      <c r="I53" s="14"/>
      <c r="J53" s="37"/>
      <c r="K53" s="17"/>
    </row>
    <row r="54" spans="1:11" x14ac:dyDescent="0.3">
      <c r="A54" s="92"/>
      <c r="B54" s="70" t="s">
        <v>49</v>
      </c>
      <c r="C54" s="109"/>
      <c r="D54" s="110">
        <v>1500</v>
      </c>
      <c r="E54" s="72"/>
      <c r="F54" s="9"/>
      <c r="G54" s="16"/>
      <c r="H54" s="13"/>
      <c r="I54" s="14"/>
      <c r="J54" s="37"/>
      <c r="K54" s="17"/>
    </row>
    <row r="55" spans="1:11" ht="15" thickBot="1" x14ac:dyDescent="0.35">
      <c r="A55" s="65" t="s">
        <v>6</v>
      </c>
      <c r="B55" s="66"/>
      <c r="C55" s="67">
        <f>SUM(D51:D54)</f>
        <v>7140</v>
      </c>
      <c r="D55" s="67"/>
      <c r="E55" s="84"/>
      <c r="F55" s="9"/>
      <c r="G55" s="16"/>
      <c r="H55" s="13"/>
      <c r="I55" s="14"/>
      <c r="J55" s="37"/>
      <c r="K55" s="17"/>
    </row>
    <row r="56" spans="1:11" ht="15" thickBot="1" x14ac:dyDescent="0.35">
      <c r="A56" s="92"/>
      <c r="B56" s="70"/>
      <c r="C56" s="93"/>
      <c r="D56" s="93"/>
      <c r="E56" s="72"/>
      <c r="F56" s="9"/>
      <c r="G56" s="16"/>
      <c r="H56" s="13"/>
      <c r="I56" s="14"/>
      <c r="J56" s="37"/>
      <c r="K56" s="17"/>
    </row>
    <row r="57" spans="1:11" x14ac:dyDescent="0.3">
      <c r="A57" s="60" t="s">
        <v>30</v>
      </c>
      <c r="B57" s="61" t="s">
        <v>54</v>
      </c>
      <c r="C57" s="73"/>
      <c r="D57" s="87">
        <v>2500</v>
      </c>
      <c r="E57" s="74" t="s">
        <v>55</v>
      </c>
      <c r="F57" s="9"/>
      <c r="G57" s="16"/>
      <c r="H57" s="13"/>
      <c r="I57" s="14"/>
      <c r="J57" s="37"/>
      <c r="K57" s="17"/>
    </row>
    <row r="58" spans="1:11" x14ac:dyDescent="0.3">
      <c r="A58" s="92"/>
      <c r="B58" s="70" t="s">
        <v>58</v>
      </c>
      <c r="C58" s="109"/>
      <c r="D58" s="110">
        <v>5000</v>
      </c>
      <c r="E58" s="72"/>
      <c r="F58" s="9"/>
      <c r="G58" s="16"/>
      <c r="H58" s="13"/>
      <c r="I58" s="14"/>
      <c r="J58" s="37"/>
      <c r="K58" s="17"/>
    </row>
    <row r="59" spans="1:11" ht="57.6" x14ac:dyDescent="0.3">
      <c r="A59" s="92"/>
      <c r="B59" s="70" t="s">
        <v>56</v>
      </c>
      <c r="C59" s="109"/>
      <c r="D59" s="110">
        <v>500</v>
      </c>
      <c r="E59" s="72" t="s">
        <v>57</v>
      </c>
      <c r="F59" s="9"/>
      <c r="G59" s="16"/>
      <c r="H59" s="13"/>
      <c r="I59" s="14"/>
      <c r="J59" s="37"/>
      <c r="K59" s="17"/>
    </row>
    <row r="60" spans="1:11" ht="28.8" x14ac:dyDescent="0.3">
      <c r="A60" s="92"/>
      <c r="B60" s="70" t="s">
        <v>89</v>
      </c>
      <c r="C60" s="109"/>
      <c r="D60" s="110">
        <v>2300</v>
      </c>
      <c r="E60" s="72" t="s">
        <v>82</v>
      </c>
      <c r="F60" s="9"/>
      <c r="G60" s="16"/>
      <c r="H60" s="13"/>
      <c r="I60" s="14"/>
      <c r="J60" s="37"/>
      <c r="K60" s="17"/>
    </row>
    <row r="61" spans="1:11" ht="28.8" x14ac:dyDescent="0.3">
      <c r="A61" s="92"/>
      <c r="B61" s="70" t="s">
        <v>64</v>
      </c>
      <c r="C61" s="109"/>
      <c r="D61" s="110">
        <v>5000</v>
      </c>
      <c r="E61" s="72" t="s">
        <v>65</v>
      </c>
      <c r="F61" s="9"/>
      <c r="G61" s="16"/>
      <c r="H61" s="13"/>
      <c r="I61" s="14"/>
      <c r="J61" s="37"/>
      <c r="K61" s="17"/>
    </row>
    <row r="62" spans="1:11" ht="15" thickBot="1" x14ac:dyDescent="0.35">
      <c r="A62" s="65" t="s">
        <v>6</v>
      </c>
      <c r="B62" s="66"/>
      <c r="C62" s="67">
        <f>SUM(D57:D61)</f>
        <v>15300</v>
      </c>
      <c r="D62" s="67"/>
      <c r="E62" s="84"/>
      <c r="F62" s="9"/>
      <c r="G62" s="16"/>
      <c r="H62" s="13"/>
      <c r="I62" s="14"/>
      <c r="J62" s="37"/>
      <c r="K62" s="17"/>
    </row>
    <row r="63" spans="1:11" ht="15" thickBot="1" x14ac:dyDescent="0.35">
      <c r="A63" s="92"/>
      <c r="B63" s="70"/>
      <c r="C63" s="93"/>
      <c r="D63" s="93"/>
      <c r="E63" s="72"/>
      <c r="F63" s="9"/>
      <c r="G63" s="16"/>
      <c r="H63" s="13"/>
      <c r="I63" s="14"/>
      <c r="J63" s="37"/>
      <c r="K63" s="17"/>
    </row>
    <row r="64" spans="1:11" ht="28.8" x14ac:dyDescent="0.3">
      <c r="A64" s="60" t="s">
        <v>31</v>
      </c>
      <c r="B64" s="61" t="s">
        <v>66</v>
      </c>
      <c r="C64" s="73"/>
      <c r="D64" s="63">
        <v>1000</v>
      </c>
      <c r="E64" s="74"/>
      <c r="F64" s="9"/>
      <c r="G64" s="16"/>
      <c r="H64" s="13"/>
      <c r="I64" s="14"/>
      <c r="J64" s="37"/>
      <c r="K64" s="17"/>
    </row>
    <row r="65" spans="1:11" ht="15" thickBot="1" x14ac:dyDescent="0.35">
      <c r="A65" s="65" t="s">
        <v>6</v>
      </c>
      <c r="B65" s="66"/>
      <c r="C65" s="67">
        <f>D64</f>
        <v>1000</v>
      </c>
      <c r="D65" s="67"/>
      <c r="E65" s="84"/>
      <c r="F65" s="9"/>
      <c r="G65" s="16"/>
      <c r="H65" s="13"/>
      <c r="I65" s="14"/>
      <c r="J65" s="37"/>
      <c r="K65" s="17"/>
    </row>
    <row r="66" spans="1:11" ht="15" thickBot="1" x14ac:dyDescent="0.35">
      <c r="A66" s="69"/>
      <c r="B66" s="70"/>
      <c r="C66" s="71"/>
      <c r="D66" s="71"/>
      <c r="E66" s="72"/>
      <c r="F66" s="9"/>
      <c r="G66" s="18"/>
      <c r="H66" s="19"/>
      <c r="I66" s="20"/>
      <c r="J66" s="38"/>
      <c r="K66" s="21"/>
    </row>
    <row r="67" spans="1:11" ht="15" thickBot="1" x14ac:dyDescent="0.35">
      <c r="A67" s="96" t="s">
        <v>32</v>
      </c>
      <c r="B67" s="97"/>
      <c r="C67" s="98">
        <f>SUM(C4:C66)</f>
        <v>104905</v>
      </c>
      <c r="D67" s="98"/>
      <c r="E67" s="99"/>
      <c r="F67" s="59"/>
      <c r="G67" s="53" t="s">
        <v>32</v>
      </c>
      <c r="H67" s="54"/>
      <c r="I67" s="55"/>
      <c r="J67" s="56">
        <f>SUM(J4:J66)</f>
        <v>0</v>
      </c>
      <c r="K67" s="57"/>
    </row>
    <row r="68" spans="1:11" x14ac:dyDescent="0.3">
      <c r="A68" s="1"/>
    </row>
  </sheetData>
  <mergeCells count="5">
    <mergeCell ref="I3:J3"/>
    <mergeCell ref="C3:D3"/>
    <mergeCell ref="G2:K2"/>
    <mergeCell ref="A1:K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Auke Minnema</dc:creator>
  <cp:lastModifiedBy>Janien Banda - de Witte</cp:lastModifiedBy>
  <dcterms:created xsi:type="dcterms:W3CDTF">2020-12-22T21:30:49Z</dcterms:created>
  <dcterms:modified xsi:type="dcterms:W3CDTF">2021-06-29T11:10:03Z</dcterms:modified>
</cp:coreProperties>
</file>